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X:\GRED\URA\R E D E S\COMPRAS\LICITAÇÃO 2020\LICITAÇÃO PARA COTAR 2020\TERMOS DE REFERENCIA E ANEXOS DE PVC 2020\"/>
    </mc:Choice>
  </mc:AlternateContent>
  <xr:revisionPtr revIDLastSave="0" documentId="13_ncr:1_{C4AC7DA1-EBAE-4459-AFDF-27A91B5C58F1}" xr6:coauthVersionLast="45" xr6:coauthVersionMax="45" xr10:uidLastSave="{00000000-0000-0000-0000-000000000000}"/>
  <bookViews>
    <workbookView xWindow="8700" yWindow="30" windowWidth="13455" windowHeight="14700" tabRatio="500" xr2:uid="{00000000-000D-0000-FFFF-FFFF00000000}"/>
  </bookViews>
  <sheets>
    <sheet name="PVC" sheetId="1" r:id="rId1"/>
  </sheets>
  <definedNames>
    <definedName name="_xlnm.Print_Titles" localSheetId="0">PVC!$1:$8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35" i="1" l="1"/>
  <c r="F136" i="1"/>
  <c r="F137" i="1"/>
  <c r="F138" i="1"/>
  <c r="F139" i="1"/>
  <c r="F140" i="1"/>
  <c r="F134" i="1"/>
  <c r="F133" i="1"/>
  <c r="F132" i="1"/>
  <c r="F131" i="1"/>
  <c r="F130" i="1"/>
  <c r="F122" i="1"/>
  <c r="F123" i="1"/>
  <c r="F124" i="1"/>
  <c r="F125" i="1"/>
  <c r="F126" i="1"/>
  <c r="F116" i="1"/>
  <c r="F115" i="1"/>
  <c r="F110" i="1"/>
  <c r="A110" i="1"/>
  <c r="A111" i="1" s="1"/>
  <c r="A115" i="1" s="1"/>
  <c r="A116" i="1" s="1"/>
  <c r="A117" i="1" s="1"/>
  <c r="A121" i="1" s="1"/>
  <c r="F103" i="1"/>
  <c r="F104" i="1"/>
  <c r="F105" i="1"/>
  <c r="F106" i="1"/>
  <c r="A95" i="1"/>
  <c r="F89" i="1"/>
  <c r="F90" i="1"/>
  <c r="F91" i="1"/>
  <c r="F80" i="1"/>
  <c r="F81" i="1"/>
  <c r="F82" i="1"/>
  <c r="F83" i="1"/>
  <c r="F84" i="1"/>
  <c r="F85" i="1"/>
  <c r="F86" i="1"/>
  <c r="F87" i="1"/>
  <c r="F88" i="1"/>
  <c r="F79" i="1"/>
  <c r="F66" i="1"/>
  <c r="F67" i="1"/>
  <c r="F68" i="1"/>
  <c r="F69" i="1"/>
  <c r="F70" i="1"/>
  <c r="F71" i="1"/>
  <c r="F72" i="1"/>
  <c r="F73" i="1"/>
  <c r="F74" i="1"/>
  <c r="F75" i="1"/>
  <c r="F141" i="1" l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117" i="1"/>
  <c r="F118" i="1" s="1"/>
  <c r="A122" i="1"/>
  <c r="A123" i="1" s="1"/>
  <c r="A124" i="1" s="1"/>
  <c r="A125" i="1" s="1"/>
  <c r="A126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F121" i="1"/>
  <c r="F111" i="1"/>
  <c r="F112" i="1" s="1"/>
  <c r="F102" i="1"/>
  <c r="F98" i="1"/>
  <c r="F97" i="1"/>
  <c r="F96" i="1"/>
  <c r="A96" i="1"/>
  <c r="A97" i="1" s="1"/>
  <c r="A98" i="1" s="1"/>
  <c r="A102" i="1" s="1"/>
  <c r="F95" i="1"/>
  <c r="F19" i="1"/>
  <c r="F18" i="1"/>
  <c r="F17" i="1"/>
  <c r="F16" i="1"/>
  <c r="F15" i="1"/>
  <c r="F14" i="1"/>
  <c r="F13" i="1"/>
  <c r="F12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F11" i="1"/>
  <c r="F76" i="1" l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F107" i="1"/>
  <c r="F127" i="1"/>
  <c r="F99" i="1"/>
  <c r="F92" i="1"/>
  <c r="F142" i="1" l="1"/>
</calcChain>
</file>

<file path=xl/sharedStrings.xml><?xml version="1.0" encoding="utf-8"?>
<sst xmlns="http://schemas.openxmlformats.org/spreadsheetml/2006/main" count="289" uniqueCount="133">
  <si>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</si>
  <si>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</si>
  <si>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</si>
  <si>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</si>
  <si>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</si>
  <si>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 – CONEXÕES DE PVC, SOLDA E ROSCA</t>
  </si>
  <si>
    <t>Item</t>
  </si>
  <si>
    <t>Descrição</t>
  </si>
  <si>
    <t>Un.</t>
  </si>
  <si>
    <t>Qtd</t>
  </si>
  <si>
    <t>Valor Unit.</t>
  </si>
  <si>
    <t>Valor Total</t>
  </si>
  <si>
    <t>Adaptador de pvc soldável/rosca de 25mm x 3/4"</t>
  </si>
  <si>
    <t>Peç</t>
  </si>
  <si>
    <t>Adaptador de pvc soldável/rosca de 32mm x 1"</t>
  </si>
  <si>
    <t>Bucha de redução pvc soldável 25mm x 20mm</t>
  </si>
  <si>
    <t>Cap pvc soldável 60mm</t>
  </si>
  <si>
    <t>Cotovelo de pvc soldável 20mm x 20mm (90 graus)</t>
  </si>
  <si>
    <t>Cotovelo de pvc soldável 25mm x 25mm (90 graus)</t>
  </si>
  <si>
    <t>Cotovelo de pvc soldável/rosca de redução 25mm x 1/2" - (90 graus)</t>
  </si>
  <si>
    <t>Cotovelo de pvc soldável 32mm x 32mm (90 graus)</t>
  </si>
  <si>
    <t>Cotovelo de pvc soldável 40mm x 40mm (90 graus)</t>
  </si>
  <si>
    <t>Cotovelo de pvc soldável 50mm x 50mm (90 graus)</t>
  </si>
  <si>
    <t>Cotovelo de pvc soldável 60mm x 60mm (90 graus)</t>
  </si>
  <si>
    <t>Cotovelo de pvc soldável/rosca 25mm x 3/4" (azul) com bucha latão (90 graus)</t>
  </si>
  <si>
    <t>Cotovelo de pvc soldável/rosca 20mm x 1/2"  (azul) com bucha de latão (90 graus)</t>
  </si>
  <si>
    <t>Cotovelo de pvc soldável 25mm x 25m (45 graus)</t>
  </si>
  <si>
    <t>Cotovelo de pvc soldável/rosca 25mm x 1/2" (azul) com bucha de latão (90 graus)</t>
  </si>
  <si>
    <t>Luva de pvc soldável 25mm x 3/4"</t>
  </si>
  <si>
    <t>Luva de pvc soldável 60mm x 2"</t>
  </si>
  <si>
    <t>Luva de pvc soldável/rosca 25mm x 3/4" (azul)</t>
  </si>
  <si>
    <t>Luva de pvc soldável 75mm x 2.1/2"</t>
  </si>
  <si>
    <t>Luva de pvc soldável/rosca 20mm x 1/2"</t>
  </si>
  <si>
    <t>Luva de redução pvc soldável 25mm x 20mm</t>
  </si>
  <si>
    <t>Luva de pvc soldável/rosca 20mm x 1/2" (azul)</t>
  </si>
  <si>
    <t>Niple de pvc rb 3/4"</t>
  </si>
  <si>
    <t>Redução de pvc soldável de 32mm x 20mm</t>
  </si>
  <si>
    <t>Tee de pvc soldável 20mm x 20mm</t>
  </si>
  <si>
    <t>Tee de pvc soldável 32mm x 32mm</t>
  </si>
  <si>
    <t>Total</t>
  </si>
  <si>
    <t>LOTE 02 – CONEXÕES PVC/PBA</t>
  </si>
  <si>
    <t>Curva de pvc/pba 60mm x 90 graus- junta elástica integrada</t>
  </si>
  <si>
    <t>Luva de correr pvc/je 110mm x 4"</t>
  </si>
  <si>
    <t>Luva de correr pvc/je 25mm x 3/4"</t>
  </si>
  <si>
    <t>Luva de correr pvc/je 20mm x 1/2"</t>
  </si>
  <si>
    <t>Luva de correr pvc/je 32mm x 1"</t>
  </si>
  <si>
    <t>Tee de pvc rígido je 60mm x 60mm (injetado)</t>
  </si>
  <si>
    <t>União de pvc soldável 32mm, com vedação por anéis</t>
  </si>
  <si>
    <t>LOTE 03 – CONEXÕES DEFOFO</t>
  </si>
  <si>
    <t>Luva de correr pvc defofo je 100mm x 4", com anel trava (anel de vedação o`ring)</t>
  </si>
  <si>
    <t>Luva de correr pvc/defofo je 150mm x 6" com anel trava (anel de vedação o`ring)</t>
  </si>
  <si>
    <t>Luva de correr pvc/defofo je 250mm x 10" com anel trava (anel de vedação o`ring)</t>
  </si>
  <si>
    <t>Luva de correr pvc/defofo je 300mm x 12" com anel trava (anel de vedação o`ring)</t>
  </si>
  <si>
    <t>LOTE 04 – REGISTRO DE PVC</t>
  </si>
  <si>
    <t>Registro de pvc esfera 1" soldável</t>
  </si>
  <si>
    <t>LOTE 05 – TUBOS PVC/PBA</t>
  </si>
  <si>
    <t>Tubo de pvc rígido d.e. 60mm (2'') x 6 m. - classe 15 com junta elástica integrada (jei)</t>
  </si>
  <si>
    <t>Met</t>
  </si>
  <si>
    <t>Tubo de pvc rígido soldável 25mm (3/4") x 6 m.</t>
  </si>
  <si>
    <t>Tubo de pvc rígido soldável 75mm (2.1/2") x 6 m.</t>
  </si>
  <si>
    <t>Total Geral</t>
  </si>
  <si>
    <t>Adaptador de pvc soldável/rosca de 20mm x 1/2"</t>
  </si>
  <si>
    <t>Adaptador de pvc soldável/rosca de 50mm x 1.1/2"</t>
  </si>
  <si>
    <t>Adaptador de pvc soldável/rosca de 60mm x 2"</t>
  </si>
  <si>
    <t>Adaptador de pvc soldável/rosca de 85mm x 3"</t>
  </si>
  <si>
    <t>Adaptador de pvc soldável/rosca de 75mm x 2.1/2"</t>
  </si>
  <si>
    <t>Bucha de redução pvc soldável 60mm x 50mm</t>
  </si>
  <si>
    <t>Bucha de redução pvc soldável 85mm x 75mm</t>
  </si>
  <si>
    <t>Cap pvc soldável 25mm</t>
  </si>
  <si>
    <t>Cap pvc/pba 60mm</t>
  </si>
  <si>
    <t>Cotovelo de pvc soldável 32mm x 32mm (45 graus)</t>
  </si>
  <si>
    <t>Curva de pvc soldável 25mm x 90 graus</t>
  </si>
  <si>
    <t>Curva de pvc soldável 50mm x 90 graus</t>
  </si>
  <si>
    <t>Curva de pvc soldável 25mm x 45 graus</t>
  </si>
  <si>
    <t>Curva de pvc soldável 32mm x 90 graus</t>
  </si>
  <si>
    <t>Luva de pvc soldável 32mm x 1"</t>
  </si>
  <si>
    <t>Luva de pvc soldável 50mm x 1.1/2"</t>
  </si>
  <si>
    <t>Luva de redução pvc soldável/rosca 25mm x 1/2"</t>
  </si>
  <si>
    <t>Luva de pvc soldável 85mm x 3"</t>
  </si>
  <si>
    <t>Redução de pvc rb 2" x 1.1/2"</t>
  </si>
  <si>
    <t>Redução de pvc soldável 50mm x 25mm</t>
  </si>
  <si>
    <t>Redução de pvc soldável 60mm x 32mm</t>
  </si>
  <si>
    <t>Redução de pvc soldável 60mm x 40mm</t>
  </si>
  <si>
    <t>Tee de pvc soldável 25mm x 25mm</t>
  </si>
  <si>
    <t>Tee de pvc soldável 50mm x 50mm</t>
  </si>
  <si>
    <t>União de pvc soldável 60mm, com vedação por anéis</t>
  </si>
  <si>
    <t>Luva de correr pvc/pba 60mm je (1,0mpa) dn 50mm injetada, com junta elástica fabricada de acordo com</t>
  </si>
  <si>
    <t>Tee de pvc rígido je 110mm x 110mm</t>
  </si>
  <si>
    <t>Luva de correr pvc/je 50mm x 1.1/2"</t>
  </si>
  <si>
    <t>Registro de pvc esfera 1.1/2" com rosca interna</t>
  </si>
  <si>
    <t>Tubo de pvc rígido defofo d.n. 100mm, 1mpa, com junta elástica integrada (jei)</t>
  </si>
  <si>
    <t>LOTE 06 – TUBOS PVC/DEFOFO</t>
  </si>
  <si>
    <t>LOTE 07 – TUBOS PVC SOLDAVEL</t>
  </si>
  <si>
    <t>Bucha de redução pvc soldável 50mm x 40mm</t>
  </si>
  <si>
    <t>Bucha de redução pvc soldável 32mm x 25mm</t>
  </si>
  <si>
    <t>Cap pvc soldável 32mm</t>
  </si>
  <si>
    <t>Cotovelo de pvc soldável 75mm x 75mm (90 graus)</t>
  </si>
  <si>
    <t>Cotovelo de pvc soldável 85mm x 85mm (90 graus)</t>
  </si>
  <si>
    <t>Curva de pvc soldável 60mm x 90 graus</t>
  </si>
  <si>
    <t>Curva de pvc soldável 32mm x 45 graus</t>
  </si>
  <si>
    <t>Curva de pvc soldável 20mm x 90 graus</t>
  </si>
  <si>
    <t>Luva de pvc soldável 20mm x 1/2"</t>
  </si>
  <si>
    <t>Luva de pvc soldável/rosca 32mm x 1"</t>
  </si>
  <si>
    <t>Luva de pvc soldável/rosca 50mm x 1.1/2"</t>
  </si>
  <si>
    <t>Luva de redução pvc soldável/rosca 25mm x 1/2" (azul)</t>
  </si>
  <si>
    <t>Redução de pvc soldável 50mm x 32mm</t>
  </si>
  <si>
    <t>Tee de pvc soldável 75mm x 75mm</t>
  </si>
  <si>
    <t>Tee de pvc soldável 85mm x 85mm</t>
  </si>
  <si>
    <t>Tee de pvc soldável redução 32mm x 25mm</t>
  </si>
  <si>
    <t>Luva de correr pvc/je 40mm x 1.1/4"</t>
  </si>
  <si>
    <t>União de pvc soldável 50mm, com vedação por anéis</t>
  </si>
  <si>
    <t>Registro de pvc esfera 3/4" com rosca interna</t>
  </si>
  <si>
    <t>Registro de pvc esfera 3/4" soldável</t>
  </si>
  <si>
    <t>Registro de pvc esfera de 3/4" - rosca externa</t>
  </si>
  <si>
    <t>Tubo de pvc rígido d.e. 140mm (5'') x 6 m. - classe 15 com junta elástica integrada (jei)</t>
  </si>
  <si>
    <t>Tubo de pvc rígido defofo d.n. 150mm, 1mpa, com junta elástica integrada (jei)</t>
  </si>
  <si>
    <t>Tubo de pvc rígido defofo d.n. 250mm, 1mpa, com junta elástica integrada (jei)</t>
  </si>
  <si>
    <t>Tubo de pvc rígido soldável 85mm (3") x 6 m.</t>
  </si>
  <si>
    <t>Tubo de pvc rígido soldável 20mm (1/2") x 6 m.</t>
  </si>
  <si>
    <t>Tubo de pvc rígido soldável 32mm (1") x 6 m.</t>
  </si>
  <si>
    <t>Tubo de pvc rígido soldável d.e 60mm (2") x 6 m.</t>
  </si>
  <si>
    <t>Niple de pvc rb 1/2"</t>
  </si>
  <si>
    <t xml:space="preserve">Cotovelo de pvc rb 3/4" x 3/4" (90 graus) </t>
  </si>
  <si>
    <t xml:space="preserve">Plug de pvc rb 1/2" </t>
  </si>
  <si>
    <t xml:space="preserve">Plug de pvc rb 3/4" </t>
  </si>
  <si>
    <t>Porca sextavada 3/4" em pvc rb (branco), com inserto metálico em latão para, instalação de hidrômetro</t>
  </si>
  <si>
    <t>Tubete de pvc rb(branco) 3/4", em conformidade com a norma abnt nbr 8194 para dn 20 e 15 mm</t>
  </si>
  <si>
    <t>Tubete de pvc rb(branco) longo 3/4", em conformidade com a norma abnt nbr 8194 para dn 20 e 15 mm</t>
  </si>
  <si>
    <t>Arruela de vedação para hidrômetro 1/2"</t>
  </si>
  <si>
    <t>Arruela de vedação para hidrômetro 3/4"</t>
  </si>
  <si>
    <t>Adaptador de pvc rígido injetado 110mm x 100mm x fºfº, para interligação em rede de fºfº, , (junta elastica)</t>
  </si>
  <si>
    <t>LOTE 08 – PVC RB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</si>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</sst>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R$-416]\ #,##0.00;[Red]\-[$R$-416]\ #,##0.00"/>
    <numFmt numFmtId="165" formatCode="[$R$-416]\ #,##0.00;\-[$R$-416]\ #,##0.00"/>
    <numFmt numFmtId="166" formatCode="&quot;R$&quot;\ #,##0.00;[Red]&quot;R$&quot;\ #,##0.00"/>
  </numFmts>
  <fonts count="9" x14ac:knownFonts="1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0000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MS Sans Serif"/>
      <family val="2"/>
      <charset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justify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164" fontId="4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3" fontId="2" fillId="4" borderId="8" xfId="0" applyNumberFormat="1" applyFont="1" applyFill="1" applyBorder="1" applyAlignment="1">
      <alignment horizontal="center" vertical="center"/>
    </xf>
    <xf numFmtId="165" fontId="2" fillId="4" borderId="8" xfId="0" applyNumberFormat="1" applyFont="1" applyFill="1" applyBorder="1" applyAlignment="1">
      <alignment horizontal="center" vertical="center"/>
    </xf>
    <xf numFmtId="165" fontId="2" fillId="4" borderId="9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5" fillId="0" borderId="7" xfId="0" applyFont="1" applyBorder="1" applyAlignment="1" applyProtection="1">
      <alignment horizontal="justify" vertical="center" wrapText="1"/>
    </xf>
    <xf numFmtId="0" fontId="8" fillId="5" borderId="5" xfId="0" applyFont="1" applyFill="1" applyBorder="1" applyAlignment="1">
      <alignment vertical="center" wrapText="1"/>
    </xf>
    <xf numFmtId="1" fontId="5" fillId="0" borderId="6" xfId="0" applyNumberFormat="1" applyFont="1" applyBorder="1" applyAlignment="1" applyProtection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1" fontId="8" fillId="3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 applyProtection="1">
      <alignment horizontal="center" vertical="center"/>
    </xf>
    <xf numFmtId="166" fontId="2" fillId="4" borderId="8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55905</xdr:colOff>
      <xdr:row>0</xdr:row>
      <xdr:rowOff>50355</xdr:rowOff>
    </xdr:from>
    <xdr:to>
      <xdr:col>1</xdr:col>
      <xdr:colOff>219075</xdr:colOff>
      <xdr:row>3</xdr:row>
      <xdr:rowOff>123825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>
        <a:xfrm>
          <a:off x="55905" y="50355"/>
          <a:ext cx="639420" cy="60687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59145</xdr:colOff>
      <xdr:row>0</xdr:row>
      <xdr:rowOff>37035</xdr:rowOff>
    </xdr:from>
    <xdr:to>
      <xdr:col>5</xdr:col>
      <xdr:colOff>666750</xdr:colOff>
      <xdr:row>3</xdr:row>
      <xdr:rowOff>93839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>
        <a:xfrm>
          <a:off x="7040970" y="37035"/>
          <a:ext cx="607605" cy="59020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U142"/>
  <sheetViews>
    <sheetView tabSelected="1" view="pageBreakPreview" zoomScaleNormal="100" zoomScaleSheetLayoutView="100" workbookViewId="0">
      <selection activeCell="A95" sqref="A95:XFD98"/>
    </sheetView>
  </sheetViews>
  <sheetFormatPr defaultRowHeight="15" x14ac:dyDescent="0.25"/>
  <cols>
    <col min="1" max="1" width="7.140625" style="1" customWidth="1"/>
    <col min="2" max="2" width="65.42578125" style="1" customWidth="1"/>
    <col min="3" max="4" width="10.28515625" style="1" customWidth="1"/>
    <col min="5" max="5" width="11.5703125" style="2" customWidth="1"/>
    <col min="6" max="6" width="13.28515625" style="3" customWidth="1"/>
    <col min="7" max="983" width="10.28515625" style="1" customWidth="1"/>
    <col min="984" max="1025" width="8.7109375" customWidth="1"/>
  </cols>
  <sheetData>
    <row r="1" spans="1:216" ht="15.2" customHeight="1" x14ac:dyDescent="0.25">
      <c r="A1" s="45" t="s">
        <v>0</v>
      </c>
      <c r="B1" s="45"/>
      <c r="C1" s="45"/>
      <c r="D1" s="45"/>
      <c r="E1" s="45"/>
      <c r="F1" s="45"/>
    </row>
    <row r="2" spans="1:216" ht="14.1" customHeight="1" x14ac:dyDescent="0.25">
      <c r="A2" s="46" t="s">
        <v>1</v>
      </c>
      <c r="B2" s="46"/>
      <c r="C2" s="46"/>
      <c r="D2" s="46"/>
      <c r="E2" s="46"/>
      <c r="F2" s="46"/>
    </row>
    <row r="3" spans="1:216" ht="14.1" customHeight="1" x14ac:dyDescent="0.25">
      <c r="A3" s="46" t="s">
        <v>2</v>
      </c>
      <c r="B3" s="46"/>
      <c r="C3" s="46"/>
      <c r="D3" s="46"/>
      <c r="E3" s="46"/>
      <c r="F3" s="46"/>
    </row>
    <row r="4" spans="1:216" ht="14.1" customHeight="1" x14ac:dyDescent="0.25">
      <c r="A4" s="46" t="s">
        <v>3</v>
      </c>
      <c r="B4" s="46"/>
      <c r="C4" s="46"/>
      <c r="D4" s="46"/>
      <c r="E4" s="46"/>
      <c r="F4" s="46"/>
    </row>
    <row r="5" spans="1:216" ht="14.1" customHeight="1" x14ac:dyDescent="0.25">
      <c r="A5" s="47" t="s">
        <v>4</v>
      </c>
      <c r="B5" s="47"/>
      <c r="C5" s="47"/>
      <c r="D5" s="47"/>
      <c r="E5" s="47"/>
      <c r="F5" s="47"/>
    </row>
    <row r="6" spans="1:216" ht="14.1" customHeight="1" x14ac:dyDescent="0.25">
      <c r="A6" s="43"/>
      <c r="B6" s="43"/>
      <c r="C6" s="43"/>
      <c r="D6" s="43"/>
      <c r="E6" s="43"/>
      <c r="F6" s="43"/>
    </row>
    <row r="7" spans="1:216" ht="14.1" customHeight="1" x14ac:dyDescent="0.25">
      <c r="A7" s="44" t="s">
        <v>132</v>
      </c>
      <c r="B7" s="44"/>
      <c r="C7" s="44"/>
      <c r="D7" s="44"/>
      <c r="E7" s="44"/>
      <c r="F7" s="44"/>
    </row>
    <row r="8" spans="1:216" ht="14.1" customHeight="1" x14ac:dyDescent="0.25">
      <c r="A8" s="44"/>
      <c r="B8" s="44"/>
      <c r="C8" s="44"/>
      <c r="D8" s="44"/>
      <c r="E8" s="44"/>
      <c r="F8" s="44"/>
    </row>
    <row r="9" spans="1:216" ht="14.1" customHeight="1" x14ac:dyDescent="0.25">
      <c r="A9" s="41" t="s">
        <v>5</v>
      </c>
      <c r="B9" s="41"/>
      <c r="C9" s="41"/>
      <c r="D9" s="41"/>
      <c r="E9" s="41"/>
      <c r="F9" s="41"/>
    </row>
    <row r="10" spans="1:216" ht="14.1" customHeight="1" x14ac:dyDescent="0.25">
      <c r="A10" s="5" t="s">
        <v>6</v>
      </c>
      <c r="B10" s="25" t="s">
        <v>7</v>
      </c>
      <c r="C10" s="5" t="s">
        <v>8</v>
      </c>
      <c r="D10" s="5" t="s">
        <v>9</v>
      </c>
      <c r="E10" s="6" t="s">
        <v>10</v>
      </c>
      <c r="F10" s="4" t="s">
        <v>11</v>
      </c>
    </row>
    <row r="11" spans="1:216" ht="15" customHeight="1" x14ac:dyDescent="0.25">
      <c r="A11" s="23">
        <v>1</v>
      </c>
      <c r="B11" s="26" t="s">
        <v>61</v>
      </c>
      <c r="C11" s="18" t="s">
        <v>13</v>
      </c>
      <c r="D11" s="28">
        <v>210</v>
      </c>
      <c r="E11" s="29"/>
      <c r="F11" s="11">
        <f t="shared" ref="F11:F73" si="0">E11*D11</f>
        <v>0</v>
      </c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</row>
    <row r="12" spans="1:216" ht="15" customHeight="1" x14ac:dyDescent="0.25">
      <c r="A12" s="23">
        <f t="shared" ref="A12:A74" si="1">A11+1</f>
        <v>2</v>
      </c>
      <c r="B12" s="26" t="s">
        <v>12</v>
      </c>
      <c r="C12" s="18" t="s">
        <v>13</v>
      </c>
      <c r="D12" s="28">
        <v>3000</v>
      </c>
      <c r="E12" s="29"/>
      <c r="F12" s="11">
        <f t="shared" si="0"/>
        <v>0</v>
      </c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</row>
    <row r="13" spans="1:216" ht="15" customHeight="1" x14ac:dyDescent="0.25">
      <c r="A13" s="23">
        <f t="shared" si="1"/>
        <v>3</v>
      </c>
      <c r="B13" s="26" t="s">
        <v>14</v>
      </c>
      <c r="C13" s="18" t="s">
        <v>13</v>
      </c>
      <c r="D13" s="28">
        <v>120</v>
      </c>
      <c r="E13" s="29"/>
      <c r="F13" s="11">
        <f t="shared" si="0"/>
        <v>0</v>
      </c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</row>
    <row r="14" spans="1:216" ht="15" customHeight="1" x14ac:dyDescent="0.25">
      <c r="A14" s="23">
        <f t="shared" si="1"/>
        <v>4</v>
      </c>
      <c r="B14" s="26" t="s">
        <v>62</v>
      </c>
      <c r="C14" s="18" t="s">
        <v>13</v>
      </c>
      <c r="D14" s="28">
        <v>30</v>
      </c>
      <c r="E14" s="29"/>
      <c r="F14" s="11">
        <f t="shared" si="0"/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</row>
    <row r="15" spans="1:216" ht="15" customHeight="1" x14ac:dyDescent="0.25">
      <c r="A15" s="23">
        <f t="shared" si="1"/>
        <v>5</v>
      </c>
      <c r="B15" s="26" t="s">
        <v>63</v>
      </c>
      <c r="C15" s="18" t="s">
        <v>13</v>
      </c>
      <c r="D15" s="28">
        <v>60</v>
      </c>
      <c r="E15" s="29"/>
      <c r="F15" s="11">
        <f t="shared" si="0"/>
        <v>0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</row>
    <row r="16" spans="1:216" ht="15" customHeight="1" x14ac:dyDescent="0.25">
      <c r="A16" s="23">
        <f t="shared" si="1"/>
        <v>6</v>
      </c>
      <c r="B16" s="26" t="s">
        <v>64</v>
      </c>
      <c r="C16" s="18" t="s">
        <v>13</v>
      </c>
      <c r="D16" s="28">
        <v>15</v>
      </c>
      <c r="E16" s="29"/>
      <c r="F16" s="11">
        <f t="shared" si="0"/>
        <v>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</row>
    <row r="17" spans="1:216" ht="15" customHeight="1" x14ac:dyDescent="0.25">
      <c r="A17" s="23">
        <f t="shared" si="1"/>
        <v>7</v>
      </c>
      <c r="B17" s="26" t="s">
        <v>65</v>
      </c>
      <c r="C17" s="18" t="s">
        <v>13</v>
      </c>
      <c r="D17" s="28">
        <v>15</v>
      </c>
      <c r="E17" s="29"/>
      <c r="F17" s="11">
        <f t="shared" si="0"/>
        <v>0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</row>
    <row r="18" spans="1:216" ht="25.5" x14ac:dyDescent="0.25">
      <c r="A18" s="23">
        <f t="shared" si="1"/>
        <v>8</v>
      </c>
      <c r="B18" s="26" t="s">
        <v>130</v>
      </c>
      <c r="C18" s="18" t="s">
        <v>13</v>
      </c>
      <c r="D18" s="28">
        <v>15</v>
      </c>
      <c r="E18" s="29"/>
      <c r="F18" s="11">
        <f t="shared" si="0"/>
        <v>0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</row>
    <row r="19" spans="1:216" x14ac:dyDescent="0.25">
      <c r="A19" s="23">
        <f t="shared" si="1"/>
        <v>9</v>
      </c>
      <c r="B19" s="26" t="s">
        <v>93</v>
      </c>
      <c r="C19" s="18" t="s">
        <v>13</v>
      </c>
      <c r="D19" s="28">
        <v>12</v>
      </c>
      <c r="E19" s="29"/>
      <c r="F19" s="11">
        <f t="shared" si="0"/>
        <v>0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</row>
    <row r="20" spans="1:216" ht="15" customHeight="1" x14ac:dyDescent="0.25">
      <c r="A20" s="23">
        <f t="shared" si="1"/>
        <v>10</v>
      </c>
      <c r="B20" s="26" t="s">
        <v>94</v>
      </c>
      <c r="C20" s="19" t="s">
        <v>13</v>
      </c>
      <c r="D20" s="28">
        <v>17</v>
      </c>
      <c r="E20" s="29"/>
      <c r="F20" s="11">
        <f t="shared" si="0"/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</row>
    <row r="21" spans="1:216" ht="15" customHeight="1" x14ac:dyDescent="0.25">
      <c r="A21" s="23">
        <f t="shared" si="1"/>
        <v>11</v>
      </c>
      <c r="B21" s="26" t="s">
        <v>15</v>
      </c>
      <c r="C21" s="24" t="s">
        <v>13</v>
      </c>
      <c r="D21" s="28">
        <v>50</v>
      </c>
      <c r="E21" s="29"/>
      <c r="F21" s="11">
        <f t="shared" si="0"/>
        <v>0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</row>
    <row r="22" spans="1:216" ht="15" customHeight="1" x14ac:dyDescent="0.25">
      <c r="A22" s="23">
        <f t="shared" si="1"/>
        <v>12</v>
      </c>
      <c r="B22" s="26" t="s">
        <v>66</v>
      </c>
      <c r="C22" s="24" t="s">
        <v>13</v>
      </c>
      <c r="D22" s="28">
        <v>30</v>
      </c>
      <c r="E22" s="29"/>
      <c r="F22" s="11">
        <f t="shared" si="0"/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</row>
    <row r="23" spans="1:216" ht="15" customHeight="1" x14ac:dyDescent="0.25">
      <c r="A23" s="23">
        <f t="shared" si="1"/>
        <v>13</v>
      </c>
      <c r="B23" s="26" t="s">
        <v>67</v>
      </c>
      <c r="C23" s="24" t="s">
        <v>13</v>
      </c>
      <c r="D23" s="28">
        <v>5</v>
      </c>
      <c r="E23" s="29"/>
      <c r="F23" s="11">
        <f t="shared" si="0"/>
        <v>0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</row>
    <row r="24" spans="1:216" ht="15" customHeight="1" x14ac:dyDescent="0.25">
      <c r="A24" s="23">
        <f t="shared" si="1"/>
        <v>14</v>
      </c>
      <c r="B24" s="26" t="s">
        <v>68</v>
      </c>
      <c r="C24" s="24" t="s">
        <v>13</v>
      </c>
      <c r="D24" s="28">
        <v>100</v>
      </c>
      <c r="E24" s="29"/>
      <c r="F24" s="11">
        <f t="shared" si="0"/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</row>
    <row r="25" spans="1:216" ht="15" customHeight="1" x14ac:dyDescent="0.25">
      <c r="A25" s="23">
        <f t="shared" si="1"/>
        <v>15</v>
      </c>
      <c r="B25" s="26" t="s">
        <v>95</v>
      </c>
      <c r="C25" s="24" t="s">
        <v>13</v>
      </c>
      <c r="D25" s="28">
        <v>15</v>
      </c>
      <c r="E25" s="29"/>
      <c r="F25" s="11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</row>
    <row r="26" spans="1:216" ht="15" customHeight="1" x14ac:dyDescent="0.25">
      <c r="A26" s="23">
        <f t="shared" si="1"/>
        <v>16</v>
      </c>
      <c r="B26" s="26" t="s">
        <v>16</v>
      </c>
      <c r="C26" s="24" t="s">
        <v>13</v>
      </c>
      <c r="D26" s="28">
        <v>30</v>
      </c>
      <c r="E26" s="29"/>
      <c r="F26" s="11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</row>
    <row r="27" spans="1:216" ht="15" customHeight="1" x14ac:dyDescent="0.25">
      <c r="A27" s="23">
        <f>A26+1</f>
        <v>17</v>
      </c>
      <c r="B27" s="26" t="s">
        <v>17</v>
      </c>
      <c r="C27" s="24" t="s">
        <v>13</v>
      </c>
      <c r="D27" s="28">
        <v>120</v>
      </c>
      <c r="E27" s="29"/>
      <c r="F27" s="11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</row>
    <row r="28" spans="1:216" ht="15" customHeight="1" x14ac:dyDescent="0.25">
      <c r="A28" s="23">
        <f t="shared" si="1"/>
        <v>18</v>
      </c>
      <c r="B28" s="26" t="s">
        <v>18</v>
      </c>
      <c r="C28" s="24" t="s">
        <v>13</v>
      </c>
      <c r="D28" s="28">
        <v>1300</v>
      </c>
      <c r="E28" s="29"/>
      <c r="F28" s="11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</row>
    <row r="29" spans="1:216" ht="15" customHeight="1" x14ac:dyDescent="0.25">
      <c r="A29" s="23">
        <f t="shared" si="1"/>
        <v>19</v>
      </c>
      <c r="B29" s="26" t="s">
        <v>20</v>
      </c>
      <c r="C29" s="24" t="s">
        <v>13</v>
      </c>
      <c r="D29" s="28">
        <v>60</v>
      </c>
      <c r="E29" s="29"/>
      <c r="F29" s="11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</row>
    <row r="30" spans="1:216" ht="15" customHeight="1" x14ac:dyDescent="0.25">
      <c r="A30" s="23">
        <f t="shared" si="1"/>
        <v>20</v>
      </c>
      <c r="B30" s="26" t="s">
        <v>21</v>
      </c>
      <c r="C30" s="24" t="s">
        <v>13</v>
      </c>
      <c r="D30" s="28">
        <v>5</v>
      </c>
      <c r="E30" s="29"/>
      <c r="F30" s="11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</row>
    <row r="31" spans="1:216" ht="15" customHeight="1" x14ac:dyDescent="0.25">
      <c r="A31" s="23">
        <f t="shared" si="1"/>
        <v>21</v>
      </c>
      <c r="B31" s="26" t="s">
        <v>22</v>
      </c>
      <c r="C31" s="24" t="s">
        <v>13</v>
      </c>
      <c r="D31" s="28">
        <v>25</v>
      </c>
      <c r="E31" s="29"/>
      <c r="F31" s="11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</row>
    <row r="32" spans="1:216" ht="15" customHeight="1" x14ac:dyDescent="0.25">
      <c r="A32" s="23">
        <f t="shared" si="1"/>
        <v>22</v>
      </c>
      <c r="B32" s="26" t="s">
        <v>23</v>
      </c>
      <c r="C32" s="24" t="s">
        <v>13</v>
      </c>
      <c r="D32" s="28">
        <v>20</v>
      </c>
      <c r="E32" s="29"/>
      <c r="F32" s="11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</row>
    <row r="33" spans="1:216" ht="15" customHeight="1" x14ac:dyDescent="0.25">
      <c r="A33" s="23">
        <f t="shared" si="1"/>
        <v>23</v>
      </c>
      <c r="B33" s="27" t="s">
        <v>96</v>
      </c>
      <c r="C33" s="24" t="s">
        <v>13</v>
      </c>
      <c r="D33" s="28">
        <v>10</v>
      </c>
      <c r="E33" s="29"/>
      <c r="F33" s="11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</row>
    <row r="34" spans="1:216" ht="15" customHeight="1" x14ac:dyDescent="0.25">
      <c r="A34" s="23">
        <f t="shared" si="1"/>
        <v>24</v>
      </c>
      <c r="B34" s="26" t="s">
        <v>97</v>
      </c>
      <c r="C34" s="24" t="s">
        <v>13</v>
      </c>
      <c r="D34" s="28">
        <v>10</v>
      </c>
      <c r="E34" s="29"/>
      <c r="F34" s="11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</row>
    <row r="35" spans="1:216" ht="15" customHeight="1" x14ac:dyDescent="0.25">
      <c r="A35" s="23">
        <f t="shared" si="1"/>
        <v>25</v>
      </c>
      <c r="B35" s="26" t="s">
        <v>26</v>
      </c>
      <c r="C35" s="24" t="s">
        <v>13</v>
      </c>
      <c r="D35" s="28">
        <v>12</v>
      </c>
      <c r="E35" s="29"/>
      <c r="F35" s="11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</row>
    <row r="36" spans="1:216" ht="15" customHeight="1" x14ac:dyDescent="0.25">
      <c r="A36" s="23">
        <f t="shared" si="1"/>
        <v>26</v>
      </c>
      <c r="B36" s="26" t="s">
        <v>70</v>
      </c>
      <c r="C36" s="24" t="s">
        <v>13</v>
      </c>
      <c r="D36" s="28">
        <v>12</v>
      </c>
      <c r="E36" s="29"/>
      <c r="F36" s="11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</row>
    <row r="37" spans="1:216" ht="15" customHeight="1" x14ac:dyDescent="0.25">
      <c r="A37" s="23">
        <f t="shared" si="1"/>
        <v>27</v>
      </c>
      <c r="B37" s="26" t="s">
        <v>19</v>
      </c>
      <c r="C37" s="24" t="s">
        <v>13</v>
      </c>
      <c r="D37" s="28">
        <v>5</v>
      </c>
      <c r="E37" s="29"/>
      <c r="F37" s="11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</row>
    <row r="38" spans="1:216" ht="15" customHeight="1" x14ac:dyDescent="0.25">
      <c r="A38" s="23">
        <f t="shared" si="1"/>
        <v>28</v>
      </c>
      <c r="B38" s="26" t="s">
        <v>25</v>
      </c>
      <c r="C38" s="24" t="s">
        <v>13</v>
      </c>
      <c r="D38" s="28">
        <v>15</v>
      </c>
      <c r="E38" s="29"/>
      <c r="F38" s="11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</row>
    <row r="39" spans="1:216" ht="15" customHeight="1" x14ac:dyDescent="0.25">
      <c r="A39" s="23">
        <f t="shared" si="1"/>
        <v>29</v>
      </c>
      <c r="B39" s="26" t="s">
        <v>27</v>
      </c>
      <c r="C39" s="24" t="s">
        <v>13</v>
      </c>
      <c r="D39" s="28">
        <v>50</v>
      </c>
      <c r="E39" s="29"/>
      <c r="F39" s="11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</row>
    <row r="40" spans="1:216" ht="15" customHeight="1" x14ac:dyDescent="0.25">
      <c r="A40" s="23">
        <f t="shared" si="1"/>
        <v>30</v>
      </c>
      <c r="B40" s="26" t="s">
        <v>24</v>
      </c>
      <c r="C40" s="24" t="s">
        <v>13</v>
      </c>
      <c r="D40" s="28">
        <v>900</v>
      </c>
      <c r="E40" s="29"/>
      <c r="F40" s="11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</row>
    <row r="41" spans="1:216" ht="15" customHeight="1" x14ac:dyDescent="0.25">
      <c r="A41" s="23">
        <f t="shared" si="1"/>
        <v>31</v>
      </c>
      <c r="B41" s="26" t="s">
        <v>71</v>
      </c>
      <c r="C41" s="24" t="s">
        <v>13</v>
      </c>
      <c r="D41" s="28">
        <v>50</v>
      </c>
      <c r="E41" s="29"/>
      <c r="F41" s="11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</row>
    <row r="42" spans="1:216" ht="15" customHeight="1" x14ac:dyDescent="0.25">
      <c r="A42" s="23">
        <f t="shared" si="1"/>
        <v>32</v>
      </c>
      <c r="B42" s="26" t="s">
        <v>72</v>
      </c>
      <c r="C42" s="24" t="s">
        <v>13</v>
      </c>
      <c r="D42" s="28">
        <v>10</v>
      </c>
      <c r="E42" s="29"/>
      <c r="F42" s="11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</row>
    <row r="43" spans="1:216" ht="15" customHeight="1" x14ac:dyDescent="0.25">
      <c r="A43" s="23">
        <f t="shared" si="1"/>
        <v>33</v>
      </c>
      <c r="B43" s="26" t="s">
        <v>98</v>
      </c>
      <c r="C43" s="24" t="s">
        <v>13</v>
      </c>
      <c r="D43" s="28">
        <v>15</v>
      </c>
      <c r="E43" s="29"/>
      <c r="F43" s="11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</row>
    <row r="44" spans="1:216" ht="15" customHeight="1" x14ac:dyDescent="0.25">
      <c r="A44" s="23">
        <f t="shared" si="1"/>
        <v>34</v>
      </c>
      <c r="B44" s="26" t="s">
        <v>73</v>
      </c>
      <c r="C44" s="24" t="s">
        <v>13</v>
      </c>
      <c r="D44" s="28">
        <v>20</v>
      </c>
      <c r="E44" s="29"/>
      <c r="F44" s="11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</row>
    <row r="45" spans="1:216" ht="15" customHeight="1" x14ac:dyDescent="0.25">
      <c r="A45" s="23">
        <f t="shared" si="1"/>
        <v>35</v>
      </c>
      <c r="B45" s="26" t="s">
        <v>99</v>
      </c>
      <c r="C45" s="24" t="s">
        <v>13</v>
      </c>
      <c r="D45" s="28">
        <v>12</v>
      </c>
      <c r="E45" s="29"/>
      <c r="F45" s="11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</row>
    <row r="46" spans="1:216" ht="15" customHeight="1" x14ac:dyDescent="0.25">
      <c r="A46" s="23">
        <f t="shared" si="1"/>
        <v>36</v>
      </c>
      <c r="B46" s="26" t="s">
        <v>74</v>
      </c>
      <c r="C46" s="24" t="s">
        <v>13</v>
      </c>
      <c r="D46" s="28">
        <v>15</v>
      </c>
      <c r="E46" s="29"/>
      <c r="F46" s="11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</row>
    <row r="47" spans="1:216" ht="15" customHeight="1" x14ac:dyDescent="0.25">
      <c r="A47" s="23">
        <f t="shared" si="1"/>
        <v>37</v>
      </c>
      <c r="B47" s="26" t="s">
        <v>100</v>
      </c>
      <c r="C47" s="24" t="s">
        <v>13</v>
      </c>
      <c r="D47" s="28">
        <v>20</v>
      </c>
      <c r="E47" s="29"/>
      <c r="F47" s="11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</row>
    <row r="48" spans="1:216" ht="15" customHeight="1" x14ac:dyDescent="0.25">
      <c r="A48" s="23">
        <f t="shared" si="1"/>
        <v>38</v>
      </c>
      <c r="B48" s="26" t="s">
        <v>101</v>
      </c>
      <c r="C48" s="24" t="s">
        <v>13</v>
      </c>
      <c r="D48" s="28">
        <v>90</v>
      </c>
      <c r="E48" s="29"/>
      <c r="F48" s="11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</row>
    <row r="49" spans="1:216" ht="15" customHeight="1" x14ac:dyDescent="0.25">
      <c r="A49" s="23">
        <f t="shared" si="1"/>
        <v>39</v>
      </c>
      <c r="B49" s="26" t="s">
        <v>28</v>
      </c>
      <c r="C49" s="24" t="s">
        <v>13</v>
      </c>
      <c r="D49" s="28">
        <v>2200</v>
      </c>
      <c r="E49" s="29"/>
      <c r="F49" s="11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</row>
    <row r="50" spans="1:216" ht="15" customHeight="1" x14ac:dyDescent="0.25">
      <c r="A50" s="23">
        <f t="shared" si="1"/>
        <v>40</v>
      </c>
      <c r="B50" s="26" t="s">
        <v>75</v>
      </c>
      <c r="C50" s="24" t="s">
        <v>13</v>
      </c>
      <c r="D50" s="28">
        <v>150</v>
      </c>
      <c r="E50" s="29"/>
      <c r="F50" s="11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</row>
    <row r="51" spans="1:216" ht="15" customHeight="1" x14ac:dyDescent="0.25">
      <c r="A51" s="23">
        <f t="shared" si="1"/>
        <v>41</v>
      </c>
      <c r="B51" s="26" t="s">
        <v>102</v>
      </c>
      <c r="C51" s="24" t="s">
        <v>13</v>
      </c>
      <c r="D51" s="28">
        <v>5</v>
      </c>
      <c r="E51" s="29"/>
      <c r="F51" s="11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</row>
    <row r="52" spans="1:216" ht="15" customHeight="1" x14ac:dyDescent="0.25">
      <c r="A52" s="23">
        <f t="shared" si="1"/>
        <v>42</v>
      </c>
      <c r="B52" s="26" t="s">
        <v>76</v>
      </c>
      <c r="C52" s="24" t="s">
        <v>13</v>
      </c>
      <c r="D52" s="28">
        <v>20</v>
      </c>
      <c r="E52" s="29"/>
      <c r="F52" s="11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</row>
    <row r="53" spans="1:216" ht="15" customHeight="1" x14ac:dyDescent="0.25">
      <c r="A53" s="23">
        <f t="shared" si="1"/>
        <v>43</v>
      </c>
      <c r="B53" s="26" t="s">
        <v>29</v>
      </c>
      <c r="C53" s="24" t="s">
        <v>13</v>
      </c>
      <c r="D53" s="28">
        <v>25</v>
      </c>
      <c r="E53" s="29"/>
      <c r="F53" s="11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</row>
    <row r="54" spans="1:216" ht="15" customHeight="1" x14ac:dyDescent="0.25">
      <c r="A54" s="23">
        <f t="shared" si="1"/>
        <v>44</v>
      </c>
      <c r="B54" s="26" t="s">
        <v>30</v>
      </c>
      <c r="C54" s="24" t="s">
        <v>13</v>
      </c>
      <c r="D54" s="28">
        <v>3515</v>
      </c>
      <c r="E54" s="29"/>
      <c r="F54" s="11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</row>
    <row r="55" spans="1:216" ht="15" customHeight="1" x14ac:dyDescent="0.25">
      <c r="A55" s="23">
        <f t="shared" si="1"/>
        <v>45</v>
      </c>
      <c r="B55" s="26" t="s">
        <v>77</v>
      </c>
      <c r="C55" s="24" t="s">
        <v>13</v>
      </c>
      <c r="D55" s="28">
        <v>15</v>
      </c>
      <c r="E55" s="29"/>
      <c r="F55" s="11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</row>
    <row r="56" spans="1:216" ht="15" customHeight="1" x14ac:dyDescent="0.25">
      <c r="A56" s="23">
        <f t="shared" si="1"/>
        <v>46</v>
      </c>
      <c r="B56" s="26" t="s">
        <v>31</v>
      </c>
      <c r="C56" s="24" t="s">
        <v>13</v>
      </c>
      <c r="D56" s="28">
        <v>10</v>
      </c>
      <c r="E56" s="29"/>
      <c r="F56" s="11">
        <f t="shared" si="0"/>
        <v>0</v>
      </c>
    </row>
    <row r="57" spans="1:216" ht="15" customHeight="1" x14ac:dyDescent="0.25">
      <c r="A57" s="23">
        <f t="shared" si="1"/>
        <v>47</v>
      </c>
      <c r="B57" s="26" t="s">
        <v>78</v>
      </c>
      <c r="C57" s="24" t="s">
        <v>13</v>
      </c>
      <c r="D57" s="28">
        <v>15</v>
      </c>
      <c r="E57" s="29"/>
      <c r="F57" s="11">
        <f t="shared" si="0"/>
        <v>0</v>
      </c>
    </row>
    <row r="58" spans="1:216" ht="15" customHeight="1" x14ac:dyDescent="0.25">
      <c r="A58" s="23">
        <f t="shared" si="1"/>
        <v>48</v>
      </c>
      <c r="B58" s="26" t="s">
        <v>32</v>
      </c>
      <c r="C58" s="24" t="s">
        <v>13</v>
      </c>
      <c r="D58" s="28">
        <v>10</v>
      </c>
      <c r="E58" s="29"/>
      <c r="F58" s="11">
        <f t="shared" si="0"/>
        <v>0</v>
      </c>
    </row>
    <row r="59" spans="1:216" ht="15" customHeight="1" x14ac:dyDescent="0.25">
      <c r="A59" s="23">
        <f t="shared" si="1"/>
        <v>49</v>
      </c>
      <c r="B59" s="26" t="s">
        <v>33</v>
      </c>
      <c r="C59" s="24" t="s">
        <v>13</v>
      </c>
      <c r="D59" s="28">
        <v>40</v>
      </c>
      <c r="E59" s="29"/>
      <c r="F59" s="11">
        <f t="shared" si="0"/>
        <v>0</v>
      </c>
    </row>
    <row r="60" spans="1:216" ht="15" customHeight="1" x14ac:dyDescent="0.25">
      <c r="A60" s="23">
        <f t="shared" si="1"/>
        <v>50</v>
      </c>
      <c r="B60" s="26" t="s">
        <v>34</v>
      </c>
      <c r="C60" s="24" t="s">
        <v>13</v>
      </c>
      <c r="D60" s="28">
        <v>10</v>
      </c>
      <c r="E60" s="29"/>
      <c r="F60" s="11">
        <f t="shared" si="0"/>
        <v>0</v>
      </c>
    </row>
    <row r="61" spans="1:216" ht="15" customHeight="1" x14ac:dyDescent="0.25">
      <c r="A61" s="23">
        <f t="shared" si="1"/>
        <v>51</v>
      </c>
      <c r="B61" s="26" t="s">
        <v>103</v>
      </c>
      <c r="C61" s="24" t="s">
        <v>13</v>
      </c>
      <c r="D61" s="28">
        <v>10</v>
      </c>
      <c r="E61" s="29"/>
      <c r="F61" s="11">
        <f t="shared" si="0"/>
        <v>0</v>
      </c>
    </row>
    <row r="62" spans="1:216" ht="15" customHeight="1" x14ac:dyDescent="0.25">
      <c r="A62" s="23">
        <f t="shared" si="1"/>
        <v>52</v>
      </c>
      <c r="B62" s="26" t="s">
        <v>104</v>
      </c>
      <c r="C62" s="24" t="s">
        <v>13</v>
      </c>
      <c r="D62" s="28">
        <v>40</v>
      </c>
      <c r="E62" s="29"/>
      <c r="F62" s="11">
        <f t="shared" si="0"/>
        <v>0</v>
      </c>
    </row>
    <row r="63" spans="1:216" ht="15" customHeight="1" x14ac:dyDescent="0.25">
      <c r="A63" s="23">
        <f t="shared" si="1"/>
        <v>53</v>
      </c>
      <c r="B63" s="26" t="s">
        <v>80</v>
      </c>
      <c r="C63" s="24" t="s">
        <v>13</v>
      </c>
      <c r="D63" s="28">
        <v>15</v>
      </c>
      <c r="E63" s="29"/>
      <c r="F63" s="11">
        <f t="shared" si="0"/>
        <v>0</v>
      </c>
    </row>
    <row r="64" spans="1:216" ht="15" customHeight="1" x14ac:dyDescent="0.25">
      <c r="A64" s="23">
        <f t="shared" si="1"/>
        <v>54</v>
      </c>
      <c r="B64" s="26" t="s">
        <v>81</v>
      </c>
      <c r="C64" s="24" t="s">
        <v>13</v>
      </c>
      <c r="D64" s="28">
        <v>15</v>
      </c>
      <c r="E64" s="29"/>
      <c r="F64" s="11">
        <f t="shared" si="0"/>
        <v>0</v>
      </c>
    </row>
    <row r="65" spans="1:6" ht="15" customHeight="1" x14ac:dyDescent="0.25">
      <c r="A65" s="23">
        <f t="shared" si="1"/>
        <v>55</v>
      </c>
      <c r="B65" s="26" t="s">
        <v>105</v>
      </c>
      <c r="C65" s="24" t="s">
        <v>13</v>
      </c>
      <c r="D65" s="28">
        <v>15</v>
      </c>
      <c r="E65" s="29"/>
      <c r="F65" s="11">
        <f t="shared" si="0"/>
        <v>0</v>
      </c>
    </row>
    <row r="66" spans="1:6" ht="15" customHeight="1" x14ac:dyDescent="0.25">
      <c r="A66" s="23">
        <f t="shared" si="1"/>
        <v>56</v>
      </c>
      <c r="B66" s="26" t="s">
        <v>82</v>
      </c>
      <c r="C66" s="24" t="s">
        <v>13</v>
      </c>
      <c r="D66" s="28">
        <v>5</v>
      </c>
      <c r="E66" s="29"/>
      <c r="F66" s="11">
        <f t="shared" si="0"/>
        <v>0</v>
      </c>
    </row>
    <row r="67" spans="1:6" ht="15" customHeight="1" x14ac:dyDescent="0.25">
      <c r="A67" s="23">
        <f t="shared" si="1"/>
        <v>57</v>
      </c>
      <c r="B67" s="26" t="s">
        <v>36</v>
      </c>
      <c r="C67" s="24" t="s">
        <v>13</v>
      </c>
      <c r="D67" s="28">
        <v>20</v>
      </c>
      <c r="E67" s="29"/>
      <c r="F67" s="11">
        <f t="shared" si="0"/>
        <v>0</v>
      </c>
    </row>
    <row r="68" spans="1:6" ht="15" customHeight="1" x14ac:dyDescent="0.25">
      <c r="A68" s="23">
        <f t="shared" si="1"/>
        <v>58</v>
      </c>
      <c r="B68" s="26" t="s">
        <v>37</v>
      </c>
      <c r="C68" s="24" t="s">
        <v>13</v>
      </c>
      <c r="D68" s="28">
        <v>15</v>
      </c>
      <c r="E68" s="29"/>
      <c r="F68" s="11">
        <f t="shared" si="0"/>
        <v>0</v>
      </c>
    </row>
    <row r="69" spans="1:6" ht="15" customHeight="1" x14ac:dyDescent="0.25">
      <c r="A69" s="23">
        <f t="shared" si="1"/>
        <v>59</v>
      </c>
      <c r="B69" s="26" t="s">
        <v>83</v>
      </c>
      <c r="C69" s="24" t="s">
        <v>13</v>
      </c>
      <c r="D69" s="28">
        <v>240</v>
      </c>
      <c r="E69" s="29"/>
      <c r="F69" s="11">
        <f t="shared" si="0"/>
        <v>0</v>
      </c>
    </row>
    <row r="70" spans="1:6" ht="15" customHeight="1" x14ac:dyDescent="0.25">
      <c r="A70" s="23">
        <f t="shared" si="1"/>
        <v>60</v>
      </c>
      <c r="B70" s="26" t="s">
        <v>38</v>
      </c>
      <c r="C70" s="24" t="s">
        <v>13</v>
      </c>
      <c r="D70" s="28">
        <v>45</v>
      </c>
      <c r="E70" s="29"/>
      <c r="F70" s="11">
        <f t="shared" si="0"/>
        <v>0</v>
      </c>
    </row>
    <row r="71" spans="1:6" ht="15" customHeight="1" x14ac:dyDescent="0.25">
      <c r="A71" s="23">
        <f t="shared" si="1"/>
        <v>61</v>
      </c>
      <c r="B71" s="26" t="s">
        <v>84</v>
      </c>
      <c r="C71" s="24" t="s">
        <v>13</v>
      </c>
      <c r="D71" s="28">
        <v>5</v>
      </c>
      <c r="E71" s="29"/>
      <c r="F71" s="11">
        <f t="shared" si="0"/>
        <v>0</v>
      </c>
    </row>
    <row r="72" spans="1:6" ht="15" customHeight="1" x14ac:dyDescent="0.25">
      <c r="A72" s="23">
        <f t="shared" si="1"/>
        <v>62</v>
      </c>
      <c r="B72" s="26" t="s">
        <v>106</v>
      </c>
      <c r="C72" s="24" t="s">
        <v>13</v>
      </c>
      <c r="D72" s="28">
        <v>5</v>
      </c>
      <c r="E72" s="29"/>
      <c r="F72" s="11">
        <f t="shared" si="0"/>
        <v>0</v>
      </c>
    </row>
    <row r="73" spans="1:6" ht="15" customHeight="1" x14ac:dyDescent="0.25">
      <c r="A73" s="23">
        <f t="shared" si="1"/>
        <v>63</v>
      </c>
      <c r="B73" s="26" t="s">
        <v>107</v>
      </c>
      <c r="C73" s="24" t="s">
        <v>13</v>
      </c>
      <c r="D73" s="28">
        <v>5</v>
      </c>
      <c r="E73" s="29"/>
      <c r="F73" s="11">
        <f t="shared" si="0"/>
        <v>0</v>
      </c>
    </row>
    <row r="74" spans="1:6" ht="15" customHeight="1" x14ac:dyDescent="0.25">
      <c r="A74" s="23">
        <f t="shared" si="1"/>
        <v>64</v>
      </c>
      <c r="B74" s="26" t="s">
        <v>108</v>
      </c>
      <c r="C74" s="24" t="s">
        <v>13</v>
      </c>
      <c r="D74" s="28">
        <v>25</v>
      </c>
      <c r="E74" s="29"/>
      <c r="F74" s="11">
        <f t="shared" ref="F74:F75" si="2">E74*D74</f>
        <v>0</v>
      </c>
    </row>
    <row r="75" spans="1:6" ht="15" customHeight="1" x14ac:dyDescent="0.25">
      <c r="A75" s="23">
        <f t="shared" ref="A75" si="3">A74+1</f>
        <v>65</v>
      </c>
      <c r="B75" s="26" t="s">
        <v>85</v>
      </c>
      <c r="C75" s="24" t="s">
        <v>13</v>
      </c>
      <c r="D75" s="28">
        <v>10</v>
      </c>
      <c r="E75" s="30"/>
      <c r="F75" s="11">
        <f t="shared" si="2"/>
        <v>0</v>
      </c>
    </row>
    <row r="76" spans="1:6" ht="14.1" customHeight="1" x14ac:dyDescent="0.25">
      <c r="A76" s="7"/>
      <c r="B76" s="8"/>
      <c r="C76" s="7"/>
      <c r="D76" s="9"/>
      <c r="E76" s="13" t="s">
        <v>39</v>
      </c>
      <c r="F76" s="16">
        <f>SUM(F11:F75)</f>
        <v>0</v>
      </c>
    </row>
    <row r="77" spans="1:6" ht="14.1" customHeight="1" x14ac:dyDescent="0.25">
      <c r="A77" s="41" t="s">
        <v>40</v>
      </c>
      <c r="B77" s="41"/>
      <c r="C77" s="41"/>
      <c r="D77" s="41"/>
      <c r="E77" s="41"/>
      <c r="F77" s="41"/>
    </row>
    <row r="78" spans="1:6" ht="14.1" customHeight="1" x14ac:dyDescent="0.25">
      <c r="A78" s="5" t="s">
        <v>6</v>
      </c>
      <c r="B78" s="5" t="s">
        <v>7</v>
      </c>
      <c r="C78" s="5" t="s">
        <v>8</v>
      </c>
      <c r="D78" s="5" t="s">
        <v>9</v>
      </c>
      <c r="E78" s="6" t="s">
        <v>10</v>
      </c>
      <c r="F78" s="4" t="s">
        <v>11</v>
      </c>
    </row>
    <row r="79" spans="1:6" ht="15.2" customHeight="1" x14ac:dyDescent="0.25">
      <c r="A79" s="7">
        <f>A75+1</f>
        <v>66</v>
      </c>
      <c r="B79" s="32" t="s">
        <v>69</v>
      </c>
      <c r="C79" s="24" t="s">
        <v>13</v>
      </c>
      <c r="D79" s="28">
        <v>40</v>
      </c>
      <c r="E79" s="29"/>
      <c r="F79" s="11">
        <f t="shared" ref="F79" si="4">E79*D79</f>
        <v>0</v>
      </c>
    </row>
    <row r="80" spans="1:6" x14ac:dyDescent="0.25">
      <c r="A80" s="23">
        <f t="shared" ref="A80:A88" si="5">A79+1</f>
        <v>67</v>
      </c>
      <c r="B80" s="26" t="s">
        <v>41</v>
      </c>
      <c r="C80" s="24" t="s">
        <v>13</v>
      </c>
      <c r="D80" s="28">
        <v>10</v>
      </c>
      <c r="E80" s="10"/>
      <c r="F80" s="11">
        <f t="shared" ref="F80:F91" si="6">E80*D80</f>
        <v>0</v>
      </c>
    </row>
    <row r="81" spans="1:6" ht="25.5" x14ac:dyDescent="0.25">
      <c r="A81" s="23">
        <f t="shared" si="5"/>
        <v>68</v>
      </c>
      <c r="B81" s="26" t="s">
        <v>86</v>
      </c>
      <c r="C81" s="24" t="s">
        <v>13</v>
      </c>
      <c r="D81" s="28">
        <v>1100</v>
      </c>
      <c r="E81" s="10"/>
      <c r="F81" s="11">
        <f t="shared" si="6"/>
        <v>0</v>
      </c>
    </row>
    <row r="82" spans="1:6" ht="15.2" customHeight="1" x14ac:dyDescent="0.25">
      <c r="A82" s="23">
        <f t="shared" si="5"/>
        <v>69</v>
      </c>
      <c r="B82" s="34" t="s">
        <v>43</v>
      </c>
      <c r="C82" s="24" t="s">
        <v>13</v>
      </c>
      <c r="D82" s="28">
        <v>717</v>
      </c>
      <c r="E82" s="10"/>
      <c r="F82" s="11">
        <f t="shared" si="6"/>
        <v>0</v>
      </c>
    </row>
    <row r="83" spans="1:6" ht="15.2" customHeight="1" x14ac:dyDescent="0.25">
      <c r="A83" s="23">
        <f t="shared" si="5"/>
        <v>70</v>
      </c>
      <c r="B83" s="34" t="s">
        <v>44</v>
      </c>
      <c r="C83" s="24" t="s">
        <v>13</v>
      </c>
      <c r="D83" s="28">
        <v>70</v>
      </c>
      <c r="E83" s="10"/>
      <c r="F83" s="11">
        <f t="shared" si="6"/>
        <v>0</v>
      </c>
    </row>
    <row r="84" spans="1:6" x14ac:dyDescent="0.25">
      <c r="A84" s="23">
        <f t="shared" si="5"/>
        <v>71</v>
      </c>
      <c r="B84" s="34" t="s">
        <v>45</v>
      </c>
      <c r="C84" s="24" t="s">
        <v>13</v>
      </c>
      <c r="D84" s="28">
        <v>25</v>
      </c>
      <c r="E84" s="10"/>
      <c r="F84" s="11">
        <f t="shared" si="6"/>
        <v>0</v>
      </c>
    </row>
    <row r="85" spans="1:6" ht="15.2" customHeight="1" x14ac:dyDescent="0.25">
      <c r="A85" s="23">
        <f t="shared" si="5"/>
        <v>72</v>
      </c>
      <c r="B85" s="34" t="s">
        <v>87</v>
      </c>
      <c r="C85" s="31" t="s">
        <v>13</v>
      </c>
      <c r="D85" s="28">
        <v>10</v>
      </c>
      <c r="E85" s="10"/>
      <c r="F85" s="11">
        <f t="shared" si="6"/>
        <v>0</v>
      </c>
    </row>
    <row r="86" spans="1:6" ht="15.2" customHeight="1" x14ac:dyDescent="0.25">
      <c r="A86" s="23">
        <f t="shared" si="5"/>
        <v>73</v>
      </c>
      <c r="B86" s="34" t="s">
        <v>109</v>
      </c>
      <c r="C86" s="24" t="s">
        <v>13</v>
      </c>
      <c r="D86" s="28">
        <v>10</v>
      </c>
      <c r="E86" s="10"/>
      <c r="F86" s="11">
        <f t="shared" si="6"/>
        <v>0</v>
      </c>
    </row>
    <row r="87" spans="1:6" ht="15.2" customHeight="1" x14ac:dyDescent="0.25">
      <c r="A87" s="23">
        <f t="shared" si="5"/>
        <v>74</v>
      </c>
      <c r="B87" s="34" t="s">
        <v>47</v>
      </c>
      <c r="C87" s="24" t="s">
        <v>13</v>
      </c>
      <c r="D87" s="28">
        <v>15</v>
      </c>
      <c r="E87" s="10"/>
      <c r="F87" s="11">
        <f t="shared" si="6"/>
        <v>0</v>
      </c>
    </row>
    <row r="88" spans="1:6" ht="15.2" customHeight="1" x14ac:dyDescent="0.25">
      <c r="A88" s="23">
        <f t="shared" si="5"/>
        <v>75</v>
      </c>
      <c r="B88" s="34" t="s">
        <v>110</v>
      </c>
      <c r="C88" s="24" t="s">
        <v>13</v>
      </c>
      <c r="D88" s="28">
        <v>7</v>
      </c>
      <c r="E88" s="10"/>
      <c r="F88" s="11">
        <f t="shared" si="6"/>
        <v>0</v>
      </c>
    </row>
    <row r="89" spans="1:6" ht="15.2" customHeight="1" x14ac:dyDescent="0.25">
      <c r="A89" s="23">
        <v>77</v>
      </c>
      <c r="B89" s="34" t="s">
        <v>88</v>
      </c>
      <c r="C89" s="24" t="s">
        <v>13</v>
      </c>
      <c r="D89" s="28">
        <v>20</v>
      </c>
      <c r="E89" s="10"/>
      <c r="F89" s="11">
        <f t="shared" si="6"/>
        <v>0</v>
      </c>
    </row>
    <row r="90" spans="1:6" ht="15.2" customHeight="1" x14ac:dyDescent="0.25">
      <c r="A90" s="23">
        <v>78</v>
      </c>
      <c r="B90" s="34" t="s">
        <v>42</v>
      </c>
      <c r="C90" s="24" t="s">
        <v>13</v>
      </c>
      <c r="D90" s="28">
        <v>80</v>
      </c>
      <c r="E90" s="10"/>
      <c r="F90" s="11">
        <f t="shared" si="6"/>
        <v>0</v>
      </c>
    </row>
    <row r="91" spans="1:6" ht="15.2" customHeight="1" x14ac:dyDescent="0.25">
      <c r="A91" s="23">
        <v>79</v>
      </c>
      <c r="B91" s="34" t="s">
        <v>46</v>
      </c>
      <c r="C91" s="24" t="s">
        <v>13</v>
      </c>
      <c r="D91" s="28">
        <v>35</v>
      </c>
      <c r="E91" s="10"/>
      <c r="F91" s="11">
        <f t="shared" si="6"/>
        <v>0</v>
      </c>
    </row>
    <row r="92" spans="1:6" ht="14.1" customHeight="1" x14ac:dyDescent="0.25">
      <c r="A92" s="7"/>
      <c r="B92" s="33"/>
      <c r="C92" s="7"/>
      <c r="D92" s="9"/>
      <c r="E92" s="13" t="s">
        <v>39</v>
      </c>
      <c r="F92" s="16">
        <f>SUM(F79:F91)</f>
        <v>0</v>
      </c>
    </row>
    <row r="93" spans="1:6" ht="14.1" customHeight="1" x14ac:dyDescent="0.25">
      <c r="A93" s="41" t="s">
        <v>48</v>
      </c>
      <c r="B93" s="41"/>
      <c r="C93" s="41"/>
      <c r="D93" s="41"/>
      <c r="E93" s="41"/>
      <c r="F93" s="41"/>
    </row>
    <row r="94" spans="1:6" ht="14.1" customHeight="1" x14ac:dyDescent="0.25">
      <c r="A94" s="5" t="s">
        <v>6</v>
      </c>
      <c r="B94" s="25" t="s">
        <v>7</v>
      </c>
      <c r="C94" s="5" t="s">
        <v>8</v>
      </c>
      <c r="D94" s="5" t="s">
        <v>9</v>
      </c>
      <c r="E94" s="6" t="s">
        <v>10</v>
      </c>
      <c r="F94" s="4" t="s">
        <v>11</v>
      </c>
    </row>
    <row r="95" spans="1:6" ht="15" customHeight="1" x14ac:dyDescent="0.25">
      <c r="A95" s="35">
        <f>A91+1</f>
        <v>80</v>
      </c>
      <c r="B95" s="34" t="s">
        <v>49</v>
      </c>
      <c r="C95" s="18" t="s">
        <v>13</v>
      </c>
      <c r="D95" s="9">
        <v>200</v>
      </c>
      <c r="E95" s="29"/>
      <c r="F95" s="11">
        <f>E95*D95</f>
        <v>0</v>
      </c>
    </row>
    <row r="96" spans="1:6" ht="15" customHeight="1" x14ac:dyDescent="0.25">
      <c r="A96" s="35">
        <f>A95+1</f>
        <v>81</v>
      </c>
      <c r="B96" s="34" t="s">
        <v>50</v>
      </c>
      <c r="C96" s="18" t="s">
        <v>13</v>
      </c>
      <c r="D96" s="9">
        <v>50</v>
      </c>
      <c r="E96" s="29"/>
      <c r="F96" s="11">
        <f>E96*D96</f>
        <v>0</v>
      </c>
    </row>
    <row r="97" spans="1:6" ht="15" customHeight="1" x14ac:dyDescent="0.25">
      <c r="A97" s="35">
        <f>A96+1</f>
        <v>82</v>
      </c>
      <c r="B97" s="34" t="s">
        <v>51</v>
      </c>
      <c r="C97" s="18" t="s">
        <v>13</v>
      </c>
      <c r="D97" s="9">
        <v>40</v>
      </c>
      <c r="E97" s="29"/>
      <c r="F97" s="11">
        <f>E97*D97</f>
        <v>0</v>
      </c>
    </row>
    <row r="98" spans="1:6" ht="15" customHeight="1" x14ac:dyDescent="0.25">
      <c r="A98" s="35">
        <f>A97+1</f>
        <v>83</v>
      </c>
      <c r="B98" s="34" t="s">
        <v>52</v>
      </c>
      <c r="C98" s="18" t="s">
        <v>13</v>
      </c>
      <c r="D98" s="9">
        <v>20</v>
      </c>
      <c r="E98" s="29"/>
      <c r="F98" s="11">
        <f>E98*D98</f>
        <v>0</v>
      </c>
    </row>
    <row r="99" spans="1:6" ht="14.1" customHeight="1" x14ac:dyDescent="0.25">
      <c r="A99" s="14"/>
      <c r="B99" s="33"/>
      <c r="C99" s="7"/>
      <c r="D99" s="9"/>
      <c r="E99" s="13" t="s">
        <v>39</v>
      </c>
      <c r="F99" s="17">
        <f>SUM(F95:F98)</f>
        <v>0</v>
      </c>
    </row>
    <row r="100" spans="1:6" ht="14.1" customHeight="1" x14ac:dyDescent="0.25">
      <c r="A100" s="41" t="s">
        <v>53</v>
      </c>
      <c r="B100" s="41"/>
      <c r="C100" s="41"/>
      <c r="D100" s="41"/>
      <c r="E100" s="41"/>
      <c r="F100" s="41"/>
    </row>
    <row r="101" spans="1:6" ht="14.1" customHeight="1" x14ac:dyDescent="0.25">
      <c r="A101" s="5" t="s">
        <v>6</v>
      </c>
      <c r="B101" s="25" t="s">
        <v>7</v>
      </c>
      <c r="C101" s="5" t="s">
        <v>8</v>
      </c>
      <c r="D101" s="5" t="s">
        <v>9</v>
      </c>
      <c r="E101" s="6" t="s">
        <v>10</v>
      </c>
      <c r="F101" s="4" t="s">
        <v>11</v>
      </c>
    </row>
    <row r="102" spans="1:6" ht="15.2" customHeight="1" x14ac:dyDescent="0.25">
      <c r="A102" s="35">
        <f>A98+1</f>
        <v>84</v>
      </c>
      <c r="B102" s="26" t="s">
        <v>111</v>
      </c>
      <c r="C102" s="18" t="s">
        <v>13</v>
      </c>
      <c r="D102" s="9">
        <v>125</v>
      </c>
      <c r="E102" s="15"/>
      <c r="F102" s="11">
        <f>E102*D102</f>
        <v>0</v>
      </c>
    </row>
    <row r="103" spans="1:6" ht="15.2" customHeight="1" x14ac:dyDescent="0.25">
      <c r="A103" s="35">
        <v>85</v>
      </c>
      <c r="B103" s="26" t="s">
        <v>112</v>
      </c>
      <c r="C103" s="18" t="s">
        <v>13</v>
      </c>
      <c r="D103" s="9">
        <v>55</v>
      </c>
      <c r="E103" s="15"/>
      <c r="F103" s="11">
        <f t="shared" ref="F103:F106" si="7">E103*D103</f>
        <v>0</v>
      </c>
    </row>
    <row r="104" spans="1:6" ht="15.2" customHeight="1" x14ac:dyDescent="0.25">
      <c r="A104" s="35">
        <v>86</v>
      </c>
      <c r="B104" s="26" t="s">
        <v>113</v>
      </c>
      <c r="C104" s="18" t="s">
        <v>13</v>
      </c>
      <c r="D104" s="9">
        <v>30</v>
      </c>
      <c r="E104" s="15"/>
      <c r="F104" s="11">
        <f t="shared" si="7"/>
        <v>0</v>
      </c>
    </row>
    <row r="105" spans="1:6" ht="15.2" customHeight="1" x14ac:dyDescent="0.25">
      <c r="A105" s="35">
        <v>87</v>
      </c>
      <c r="B105" s="37" t="s">
        <v>54</v>
      </c>
      <c r="C105" s="18" t="s">
        <v>13</v>
      </c>
      <c r="D105" s="9">
        <v>15</v>
      </c>
      <c r="E105" s="15"/>
      <c r="F105" s="11">
        <f t="shared" si="7"/>
        <v>0</v>
      </c>
    </row>
    <row r="106" spans="1:6" ht="15.2" customHeight="1" x14ac:dyDescent="0.25">
      <c r="A106" s="35">
        <v>88</v>
      </c>
      <c r="B106" s="26" t="s">
        <v>89</v>
      </c>
      <c r="C106" s="18" t="s">
        <v>13</v>
      </c>
      <c r="D106" s="9">
        <v>15</v>
      </c>
      <c r="E106" s="15"/>
      <c r="F106" s="11">
        <f t="shared" si="7"/>
        <v>0</v>
      </c>
    </row>
    <row r="107" spans="1:6" ht="14.1" customHeight="1" x14ac:dyDescent="0.25">
      <c r="A107" s="14"/>
      <c r="B107" s="36"/>
      <c r="C107" s="7"/>
      <c r="D107" s="9"/>
      <c r="E107" s="13" t="s">
        <v>39</v>
      </c>
      <c r="F107" s="17">
        <f>SUM(F102:F106)</f>
        <v>0</v>
      </c>
    </row>
    <row r="108" spans="1:6" ht="14.1" customHeight="1" x14ac:dyDescent="0.25">
      <c r="A108" s="41" t="s">
        <v>55</v>
      </c>
      <c r="B108" s="41"/>
      <c r="C108" s="41"/>
      <c r="D108" s="41"/>
      <c r="E108" s="41"/>
      <c r="F108" s="41"/>
    </row>
    <row r="109" spans="1:6" ht="14.1" customHeight="1" x14ac:dyDescent="0.25">
      <c r="A109" s="5" t="s">
        <v>6</v>
      </c>
      <c r="B109" s="5" t="s">
        <v>7</v>
      </c>
      <c r="C109" s="5" t="s">
        <v>8</v>
      </c>
      <c r="D109" s="5" t="s">
        <v>9</v>
      </c>
      <c r="E109" s="6" t="s">
        <v>10</v>
      </c>
      <c r="F109" s="4" t="s">
        <v>11</v>
      </c>
    </row>
    <row r="110" spans="1:6" ht="29.25" customHeight="1" x14ac:dyDescent="0.25">
      <c r="A110" s="38">
        <f>A106+1</f>
        <v>89</v>
      </c>
      <c r="B110" s="8" t="s">
        <v>56</v>
      </c>
      <c r="C110" s="7" t="s">
        <v>57</v>
      </c>
      <c r="D110" s="9">
        <v>1050</v>
      </c>
      <c r="E110" s="10"/>
      <c r="F110" s="11">
        <f>E110*D110</f>
        <v>0</v>
      </c>
    </row>
    <row r="111" spans="1:6" ht="25.5" x14ac:dyDescent="0.25">
      <c r="A111" s="39">
        <f>A110+1</f>
        <v>90</v>
      </c>
      <c r="B111" s="8" t="s">
        <v>114</v>
      </c>
      <c r="C111" s="7" t="s">
        <v>57</v>
      </c>
      <c r="D111" s="9">
        <v>60</v>
      </c>
      <c r="E111" s="10"/>
      <c r="F111" s="11">
        <f>E111*D111</f>
        <v>0</v>
      </c>
    </row>
    <row r="112" spans="1:6" ht="14.1" customHeight="1" x14ac:dyDescent="0.25">
      <c r="A112" s="14"/>
      <c r="B112" s="8"/>
      <c r="C112" s="7"/>
      <c r="D112" s="9"/>
      <c r="E112" s="13" t="s">
        <v>39</v>
      </c>
      <c r="F112" s="17">
        <f>SUM(F110:F111)</f>
        <v>0</v>
      </c>
    </row>
    <row r="113" spans="1:6" ht="14.1" customHeight="1" x14ac:dyDescent="0.25">
      <c r="A113" s="41" t="s">
        <v>91</v>
      </c>
      <c r="B113" s="41"/>
      <c r="C113" s="41"/>
      <c r="D113" s="41"/>
      <c r="E113" s="41"/>
      <c r="F113" s="41"/>
    </row>
    <row r="114" spans="1:6" ht="14.1" customHeight="1" x14ac:dyDescent="0.25">
      <c r="A114" s="5" t="s">
        <v>6</v>
      </c>
      <c r="B114" s="5" t="s">
        <v>7</v>
      </c>
      <c r="C114" s="5" t="s">
        <v>8</v>
      </c>
      <c r="D114" s="5" t="s">
        <v>9</v>
      </c>
      <c r="E114" s="6" t="s">
        <v>10</v>
      </c>
      <c r="F114" s="4" t="s">
        <v>11</v>
      </c>
    </row>
    <row r="115" spans="1:6" ht="14.1" customHeight="1" x14ac:dyDescent="0.25">
      <c r="A115" s="14">
        <f>A111+1</f>
        <v>91</v>
      </c>
      <c r="B115" s="21" t="s">
        <v>90</v>
      </c>
      <c r="C115" s="7" t="s">
        <v>57</v>
      </c>
      <c r="D115" s="9">
        <v>600</v>
      </c>
      <c r="E115" s="10"/>
      <c r="F115" s="11">
        <f>E115*D115</f>
        <v>0</v>
      </c>
    </row>
    <row r="116" spans="1:6" ht="14.1" customHeight="1" x14ac:dyDescent="0.25">
      <c r="A116" s="14">
        <f>A115+1</f>
        <v>92</v>
      </c>
      <c r="B116" s="21" t="s">
        <v>115</v>
      </c>
      <c r="C116" s="7" t="s">
        <v>57</v>
      </c>
      <c r="D116" s="9">
        <v>120</v>
      </c>
      <c r="E116" s="10"/>
      <c r="F116" s="11">
        <f>E116*D116</f>
        <v>0</v>
      </c>
    </row>
    <row r="117" spans="1:6" ht="14.1" customHeight="1" x14ac:dyDescent="0.25">
      <c r="A117" s="14">
        <f>A116+1</f>
        <v>93</v>
      </c>
      <c r="B117" s="21" t="s">
        <v>116</v>
      </c>
      <c r="C117" s="7" t="s">
        <v>57</v>
      </c>
      <c r="D117" s="9">
        <v>240</v>
      </c>
      <c r="E117" s="10"/>
      <c r="F117" s="11">
        <f>E117*D117</f>
        <v>0</v>
      </c>
    </row>
    <row r="118" spans="1:6" ht="14.1" customHeight="1" x14ac:dyDescent="0.25">
      <c r="A118" s="14"/>
      <c r="B118" s="8"/>
      <c r="C118" s="7"/>
      <c r="D118" s="9"/>
      <c r="E118" s="13" t="s">
        <v>39</v>
      </c>
      <c r="F118" s="17">
        <f>SUM(F115:F117)</f>
        <v>0</v>
      </c>
    </row>
    <row r="119" spans="1:6" ht="14.1" customHeight="1" x14ac:dyDescent="0.25">
      <c r="A119" s="41" t="s">
        <v>92</v>
      </c>
      <c r="B119" s="41"/>
      <c r="C119" s="41"/>
      <c r="D119" s="41"/>
      <c r="E119" s="41"/>
      <c r="F119" s="41"/>
    </row>
    <row r="120" spans="1:6" ht="14.1" customHeight="1" x14ac:dyDescent="0.25">
      <c r="A120" s="5" t="s">
        <v>6</v>
      </c>
      <c r="B120" s="25" t="s">
        <v>7</v>
      </c>
      <c r="C120" s="5" t="s">
        <v>8</v>
      </c>
      <c r="D120" s="5" t="s">
        <v>9</v>
      </c>
      <c r="E120" s="6" t="s">
        <v>10</v>
      </c>
      <c r="F120" s="4" t="s">
        <v>11</v>
      </c>
    </row>
    <row r="121" spans="1:6" ht="15.2" customHeight="1" x14ac:dyDescent="0.25">
      <c r="A121" s="35">
        <f>A117+1</f>
        <v>94</v>
      </c>
      <c r="B121" s="34" t="s">
        <v>59</v>
      </c>
      <c r="C121" s="24" t="s">
        <v>57</v>
      </c>
      <c r="D121" s="20">
        <v>60</v>
      </c>
      <c r="E121" s="10"/>
      <c r="F121" s="11">
        <f>E121*D121</f>
        <v>0</v>
      </c>
    </row>
    <row r="122" spans="1:6" ht="15.2" customHeight="1" x14ac:dyDescent="0.25">
      <c r="A122" s="35">
        <f>A121+1</f>
        <v>95</v>
      </c>
      <c r="B122" s="34" t="s">
        <v>117</v>
      </c>
      <c r="C122" s="24" t="s">
        <v>57</v>
      </c>
      <c r="D122" s="20">
        <v>35</v>
      </c>
      <c r="E122" s="10"/>
      <c r="F122" s="11">
        <f t="shared" ref="F122:F126" si="8">E122*D122</f>
        <v>0</v>
      </c>
    </row>
    <row r="123" spans="1:6" ht="15.2" customHeight="1" x14ac:dyDescent="0.25">
      <c r="A123" s="35">
        <f t="shared" ref="A123:A126" si="9">A122+1</f>
        <v>96</v>
      </c>
      <c r="B123" s="26" t="s">
        <v>118</v>
      </c>
      <c r="C123" s="24" t="s">
        <v>57</v>
      </c>
      <c r="D123" s="20">
        <v>40</v>
      </c>
      <c r="E123" s="10"/>
      <c r="F123" s="11">
        <f t="shared" si="8"/>
        <v>0</v>
      </c>
    </row>
    <row r="124" spans="1:6" ht="15.2" customHeight="1" x14ac:dyDescent="0.25">
      <c r="A124" s="35">
        <f t="shared" si="9"/>
        <v>97</v>
      </c>
      <c r="B124" s="26" t="s">
        <v>58</v>
      </c>
      <c r="C124" s="24" t="s">
        <v>57</v>
      </c>
      <c r="D124" s="20">
        <v>2154</v>
      </c>
      <c r="E124" s="10"/>
      <c r="F124" s="11">
        <f t="shared" si="8"/>
        <v>0</v>
      </c>
    </row>
    <row r="125" spans="1:6" ht="15.2" customHeight="1" x14ac:dyDescent="0.25">
      <c r="A125" s="35">
        <f t="shared" si="9"/>
        <v>98</v>
      </c>
      <c r="B125" s="26" t="s">
        <v>119</v>
      </c>
      <c r="C125" s="24" t="s">
        <v>57</v>
      </c>
      <c r="D125" s="20">
        <v>918</v>
      </c>
      <c r="E125" s="10"/>
      <c r="F125" s="11">
        <f t="shared" si="8"/>
        <v>0</v>
      </c>
    </row>
    <row r="126" spans="1:6" ht="15.2" customHeight="1" x14ac:dyDescent="0.25">
      <c r="A126" s="35">
        <f t="shared" si="9"/>
        <v>99</v>
      </c>
      <c r="B126" s="26" t="s">
        <v>120</v>
      </c>
      <c r="C126" s="24" t="s">
        <v>57</v>
      </c>
      <c r="D126" s="20">
        <v>30</v>
      </c>
      <c r="E126" s="10"/>
      <c r="F126" s="11">
        <f t="shared" si="8"/>
        <v>0</v>
      </c>
    </row>
    <row r="127" spans="1:6" ht="14.1" customHeight="1" x14ac:dyDescent="0.25">
      <c r="A127" s="14"/>
      <c r="B127" s="33"/>
      <c r="C127" s="7"/>
      <c r="D127" s="9"/>
      <c r="E127" s="13" t="s">
        <v>39</v>
      </c>
      <c r="F127" s="17">
        <f>SUM(F121:F126)</f>
        <v>0</v>
      </c>
    </row>
    <row r="128" spans="1:6" ht="14.1" customHeight="1" x14ac:dyDescent="0.25">
      <c r="A128" s="41" t="s">
        <v>131</v>
      </c>
      <c r="B128" s="41"/>
      <c r="C128" s="41"/>
      <c r="D128" s="41"/>
      <c r="E128" s="41"/>
      <c r="F128" s="41"/>
    </row>
    <row r="129" spans="1:6" ht="14.1" customHeight="1" x14ac:dyDescent="0.25">
      <c r="A129" s="5" t="s">
        <v>6</v>
      </c>
      <c r="B129" s="25" t="s">
        <v>7</v>
      </c>
      <c r="C129" s="5" t="s">
        <v>8</v>
      </c>
      <c r="D129" s="5" t="s">
        <v>9</v>
      </c>
      <c r="E129" s="6" t="s">
        <v>10</v>
      </c>
      <c r="F129" s="22" t="s">
        <v>11</v>
      </c>
    </row>
    <row r="130" spans="1:6" ht="14.1" customHeight="1" x14ac:dyDescent="0.25">
      <c r="A130" s="35">
        <f>A126+1</f>
        <v>100</v>
      </c>
      <c r="B130" s="26" t="s">
        <v>121</v>
      </c>
      <c r="C130" s="18" t="s">
        <v>13</v>
      </c>
      <c r="D130" s="20">
        <v>100</v>
      </c>
      <c r="E130" s="29"/>
      <c r="F130" s="11">
        <f>E130*D130</f>
        <v>0</v>
      </c>
    </row>
    <row r="131" spans="1:6" ht="14.1" customHeight="1" x14ac:dyDescent="0.25">
      <c r="A131" s="35">
        <f>A130+1</f>
        <v>101</v>
      </c>
      <c r="B131" s="26" t="s">
        <v>35</v>
      </c>
      <c r="C131" s="18" t="s">
        <v>13</v>
      </c>
      <c r="D131" s="20">
        <v>100</v>
      </c>
      <c r="E131" s="29"/>
      <c r="F131" s="11">
        <f t="shared" ref="F131:F140" si="10">E131*D131</f>
        <v>0</v>
      </c>
    </row>
    <row r="132" spans="1:6" ht="14.1" customHeight="1" x14ac:dyDescent="0.25">
      <c r="A132" s="35">
        <f t="shared" ref="A132:A140" si="11">A131+1</f>
        <v>102</v>
      </c>
      <c r="B132" s="26" t="s">
        <v>79</v>
      </c>
      <c r="C132" s="18" t="s">
        <v>13</v>
      </c>
      <c r="D132" s="20">
        <v>15</v>
      </c>
      <c r="E132" s="29"/>
      <c r="F132" s="11">
        <f t="shared" si="10"/>
        <v>0</v>
      </c>
    </row>
    <row r="133" spans="1:6" ht="14.1" customHeight="1" x14ac:dyDescent="0.25">
      <c r="A133" s="35">
        <f t="shared" si="11"/>
        <v>103</v>
      </c>
      <c r="B133" s="26" t="s">
        <v>122</v>
      </c>
      <c r="C133" s="18" t="s">
        <v>13</v>
      </c>
      <c r="D133" s="20">
        <v>2500</v>
      </c>
      <c r="E133" s="29"/>
      <c r="F133" s="11">
        <f t="shared" si="10"/>
        <v>0</v>
      </c>
    </row>
    <row r="134" spans="1:6" ht="14.1" customHeight="1" x14ac:dyDescent="0.25">
      <c r="A134" s="35">
        <f t="shared" si="11"/>
        <v>104</v>
      </c>
      <c r="B134" s="26" t="s">
        <v>123</v>
      </c>
      <c r="C134" s="18" t="s">
        <v>13</v>
      </c>
      <c r="D134" s="20">
        <v>400</v>
      </c>
      <c r="E134" s="29"/>
      <c r="F134" s="11">
        <f t="shared" si="10"/>
        <v>0</v>
      </c>
    </row>
    <row r="135" spans="1:6" ht="14.1" customHeight="1" x14ac:dyDescent="0.25">
      <c r="A135" s="35">
        <f t="shared" si="11"/>
        <v>105</v>
      </c>
      <c r="B135" s="26" t="s">
        <v>124</v>
      </c>
      <c r="C135" s="18" t="s">
        <v>13</v>
      </c>
      <c r="D135" s="20">
        <v>800</v>
      </c>
      <c r="E135" s="29"/>
      <c r="F135" s="11">
        <f t="shared" si="10"/>
        <v>0</v>
      </c>
    </row>
    <row r="136" spans="1:6" ht="25.5" x14ac:dyDescent="0.25">
      <c r="A136" s="35">
        <f t="shared" si="11"/>
        <v>106</v>
      </c>
      <c r="B136" s="26" t="s">
        <v>125</v>
      </c>
      <c r="C136" s="18" t="s">
        <v>13</v>
      </c>
      <c r="D136" s="20">
        <v>7500</v>
      </c>
      <c r="E136" s="29"/>
      <c r="F136" s="11">
        <f t="shared" si="10"/>
        <v>0</v>
      </c>
    </row>
    <row r="137" spans="1:6" ht="25.5" x14ac:dyDescent="0.25">
      <c r="A137" s="35">
        <f t="shared" si="11"/>
        <v>107</v>
      </c>
      <c r="B137" s="26" t="s">
        <v>126</v>
      </c>
      <c r="C137" s="18" t="s">
        <v>13</v>
      </c>
      <c r="D137" s="20">
        <v>4000</v>
      </c>
      <c r="E137" s="29"/>
      <c r="F137" s="11">
        <f t="shared" si="10"/>
        <v>0</v>
      </c>
    </row>
    <row r="138" spans="1:6" ht="25.5" x14ac:dyDescent="0.25">
      <c r="A138" s="35">
        <f t="shared" si="11"/>
        <v>108</v>
      </c>
      <c r="B138" s="26" t="s">
        <v>127</v>
      </c>
      <c r="C138" s="18" t="s">
        <v>13</v>
      </c>
      <c r="D138" s="20">
        <v>3500</v>
      </c>
      <c r="E138" s="29"/>
      <c r="F138" s="11">
        <f t="shared" si="10"/>
        <v>0</v>
      </c>
    </row>
    <row r="139" spans="1:6" ht="14.1" customHeight="1" x14ac:dyDescent="0.25">
      <c r="A139" s="35">
        <f t="shared" si="11"/>
        <v>109</v>
      </c>
      <c r="B139" s="26" t="s">
        <v>128</v>
      </c>
      <c r="C139" s="18" t="s">
        <v>13</v>
      </c>
      <c r="D139" s="20">
        <v>2500</v>
      </c>
      <c r="E139" s="29"/>
      <c r="F139" s="11">
        <f t="shared" si="10"/>
        <v>0</v>
      </c>
    </row>
    <row r="140" spans="1:6" ht="14.1" customHeight="1" x14ac:dyDescent="0.25">
      <c r="A140" s="35">
        <f t="shared" si="11"/>
        <v>110</v>
      </c>
      <c r="B140" s="26" t="s">
        <v>129</v>
      </c>
      <c r="C140" s="18" t="s">
        <v>13</v>
      </c>
      <c r="D140" s="20">
        <v>50000</v>
      </c>
      <c r="E140" s="40"/>
      <c r="F140" s="11">
        <f t="shared" si="10"/>
        <v>0</v>
      </c>
    </row>
    <row r="141" spans="1:6" ht="14.1" customHeight="1" x14ac:dyDescent="0.25">
      <c r="A141" s="14"/>
      <c r="B141" s="8"/>
      <c r="C141" s="18"/>
      <c r="D141" s="9"/>
      <c r="E141" s="13" t="s">
        <v>39</v>
      </c>
      <c r="F141" s="17">
        <f>SUM(F130:F140)</f>
        <v>0</v>
      </c>
    </row>
    <row r="142" spans="1:6" ht="14.1" customHeight="1" x14ac:dyDescent="0.25">
      <c r="A142" s="14"/>
      <c r="B142" s="8"/>
      <c r="C142" s="42" t="s">
        <v>60</v>
      </c>
      <c r="D142" s="42"/>
      <c r="E142" s="42"/>
      <c r="F142" s="17">
        <f>SUM(F127,F118,F112,F107,F99,F92,F76,F141)</f>
        <v>0</v>
      </c>
    </row>
  </sheetData>
  <mergeCells count="17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77:F77"/>
    <mergeCell ref="A93:F93"/>
    <mergeCell ref="A100:F100"/>
    <mergeCell ref="A108:F108"/>
    <mergeCell ref="A119:F119"/>
    <mergeCell ref="C142:E142"/>
    <mergeCell ref="A113:F113"/>
    <mergeCell ref="A128:F128"/>
  </mergeCells>
  <hyperlinks>
    <hyperlink ref="A5" r:id="rId1" xr:uid="{00000000-0004-0000-0000-000000000000}"/>
  </hyperlinks>
  <printOptions horizontalCentered="1"/>
  <pageMargins left="0.62992125984251968" right="0.39370078740157483" top="0.78740157480314965" bottom="0.78740157480314965" header="0.51181102362204722" footer="0.51181102362204722"/>
  <pageSetup paperSize="9" scale="79" firstPageNumber="0" fitToHeight="3" orientation="portrait" horizontalDpi="300" verticalDpi="300" r:id="rId2"/>
  <rowBreaks count="1" manualBreakCount="1">
    <brk id="112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PVC</vt:lpstr>
      <vt:lpstr>PVC!Titulos_de_impressao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Clarissa C. Mattoso</dc:creator>
  <dc:description/>
  <cp:lastModifiedBy>Jose Roberto Meciano Junior</cp:lastModifiedBy>
  <cp:revision>2</cp:revision>
  <cp:lastPrinted>2020-02-27T12:56:59Z</cp:lastPrinted>
  <dcterms:created xsi:type="dcterms:W3CDTF">2016-05-10T11:57:09Z</dcterms:created>
  <dcterms:modified xsi:type="dcterms:W3CDTF">2020-02-27T14:35:40Z</dcterms:modified>
  <dc:language>pt-BR</dc:language>
</cp:coreProperties>
</file>